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SB\ACSB 2023\Site internet\"/>
    </mc:Choice>
  </mc:AlternateContent>
  <xr:revisionPtr revIDLastSave="0" documentId="13_ncr:1_{7A2E5696-26AC-450F-AA9F-4BA4C483B492}" xr6:coauthVersionLast="47" xr6:coauthVersionMax="47" xr10:uidLastSave="{00000000-0000-0000-0000-000000000000}"/>
  <bookViews>
    <workbookView xWindow="28680" yWindow="-45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37" i="1"/>
  <c r="I38" i="1"/>
  <c r="I35" i="1"/>
  <c r="J17" i="1"/>
  <c r="J18" i="1"/>
  <c r="J19" i="1"/>
  <c r="J20" i="1"/>
  <c r="J21" i="1"/>
  <c r="J16" i="1"/>
  <c r="J38" i="1" l="1"/>
  <c r="J37" i="1"/>
  <c r="J36" i="1"/>
  <c r="J35" i="1"/>
  <c r="J41" i="1" s="1"/>
  <c r="J31" i="1"/>
  <c r="J30" i="1"/>
  <c r="J29" i="1"/>
  <c r="J28" i="1"/>
  <c r="J27" i="1"/>
</calcChain>
</file>

<file path=xl/sharedStrings.xml><?xml version="1.0" encoding="utf-8"?>
<sst xmlns="http://schemas.openxmlformats.org/spreadsheetml/2006/main" count="50" uniqueCount="39">
  <si>
    <t>Représentant légal :</t>
  </si>
  <si>
    <t>Prénom :</t>
  </si>
  <si>
    <t>E-mail :</t>
  </si>
  <si>
    <t>Adresse :</t>
  </si>
  <si>
    <t>Nom :</t>
  </si>
  <si>
    <t>Téléphone :</t>
  </si>
  <si>
    <t>Nom</t>
  </si>
  <si>
    <t>Prénom</t>
  </si>
  <si>
    <t>Date de naissance</t>
  </si>
  <si>
    <t>Accompagnement Car</t>
  </si>
  <si>
    <t>Date</t>
  </si>
  <si>
    <t>Oui/Non</t>
  </si>
  <si>
    <t>+2€ si non</t>
  </si>
  <si>
    <t>Montant</t>
  </si>
  <si>
    <t>Adhésion à l'association  (obligatoire)</t>
  </si>
  <si>
    <t>Inscriptions Cours</t>
  </si>
  <si>
    <t>Ski / Snow   Libre</t>
  </si>
  <si>
    <t xml:space="preserve">Niveau Cours ESF </t>
  </si>
  <si>
    <t>Carte GIA (1)</t>
  </si>
  <si>
    <t>Tarif (2)</t>
  </si>
  <si>
    <t>Carte GIA Supplémentaires et Assurance</t>
  </si>
  <si>
    <t>Type Assurance</t>
  </si>
  <si>
    <t>En adhérent à l'association ACSB,Vous autorisez la publication des photos de vos enfants dans l'espace adhérent du site internet de l'association. Vous pouvez demander le retrait de la publication à tout moment sur simple demande par e-mail à l'adresse de l'association.</t>
  </si>
  <si>
    <t>MONTANT TOTAL</t>
  </si>
  <si>
    <t>Espèces</t>
  </si>
  <si>
    <t>Chèques</t>
  </si>
  <si>
    <t>Quantité</t>
  </si>
  <si>
    <t>Moyen de paiement</t>
  </si>
  <si>
    <t>Montant   (1) + (2)</t>
  </si>
  <si>
    <t>Fiche d’inscription Ski   2022 - 2023</t>
  </si>
  <si>
    <t>Adhésion 2022-2023    (1 adhésion par famille)</t>
  </si>
  <si>
    <t>Sortie 1 (1/2j)</t>
  </si>
  <si>
    <t>Sortie 2 (1/2j)</t>
  </si>
  <si>
    <t>Sortie 4 (1/2j)</t>
  </si>
  <si>
    <t>Sortie 3 (1j)</t>
  </si>
  <si>
    <t>Sortie 5 (1j)</t>
  </si>
  <si>
    <t>Signature</t>
  </si>
  <si>
    <t>Payé</t>
  </si>
  <si>
    <t>Type assurance : Familiale 19€  -  Individuelle 11€  -  Bénéficiaire 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</si>
</sst>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#,##0\ &quot;€&quot;"/>
    <numFmt numFmtId="166" formatCode="dd/mm/yy;@"/>
    <numFmt numFmtId="167" formatCode="0#&quot; &quot;##&quot; &quot;##&quot; &quot;##&quot; &quot;##"/>
    <numFmt numFmtId="168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Monotype Corsiva"/>
      <family val="4"/>
    </font>
    <font>
      <b/>
      <sz val="14"/>
      <color theme="1"/>
      <name val="Monotype Corsiva"/>
      <family val="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9">
    <xf numFmtId="0" fontId="0" fillId="0" borderId="0" xfId="0"/>
    <xf numFmtId="0" fontId="0" fillId="6" borderId="8" xfId="0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5" fontId="0" fillId="4" borderId="39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5" borderId="26" xfId="0" applyFont="1" applyFill="1" applyBorder="1" applyAlignment="1" applyProtection="1">
      <alignment horizontal="center" vertical="center" wrapText="1"/>
    </xf>
    <xf numFmtId="0" fontId="1" fillId="5" borderId="27" xfId="0" applyFont="1" applyFill="1" applyBorder="1" applyAlignment="1" applyProtection="1">
      <alignment horizontal="center" vertical="center" wrapText="1"/>
    </xf>
    <xf numFmtId="0" fontId="1" fillId="5" borderId="38" xfId="0" applyFont="1" applyFill="1" applyBorder="1" applyAlignment="1" applyProtection="1">
      <alignment horizontal="center" vertical="center" wrapText="1"/>
    </xf>
    <xf numFmtId="0" fontId="1" fillId="5" borderId="35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vertical="center"/>
    </xf>
    <xf numFmtId="0" fontId="1" fillId="0" borderId="43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5" borderId="38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1" fillId="5" borderId="18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center" vertical="center"/>
    </xf>
    <xf numFmtId="165" fontId="1" fillId="4" borderId="17" xfId="0" applyNumberFormat="1" applyFont="1" applyFill="1" applyBorder="1" applyAlignment="1" applyProtection="1">
      <alignment horizontal="center" vertical="center"/>
    </xf>
    <xf numFmtId="165" fontId="1" fillId="4" borderId="18" xfId="0" applyNumberFormat="1" applyFont="1" applyFill="1" applyBorder="1" applyAlignment="1" applyProtection="1">
      <alignment horizontal="center" vertical="center"/>
    </xf>
    <xf numFmtId="165" fontId="1" fillId="4" borderId="19" xfId="0" applyNumberFormat="1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166" fontId="0" fillId="6" borderId="33" xfId="0" applyNumberFormat="1" applyFill="1" applyBorder="1" applyAlignment="1" applyProtection="1">
      <alignment horizontal="center" vertical="center"/>
      <protection locked="0"/>
    </xf>
    <xf numFmtId="166" fontId="0" fillId="6" borderId="12" xfId="0" applyNumberFormat="1" applyFill="1" applyBorder="1" applyAlignment="1" applyProtection="1">
      <alignment horizontal="center" vertical="center"/>
      <protection locked="0"/>
    </xf>
    <xf numFmtId="166" fontId="0" fillId="6" borderId="15" xfId="0" applyNumberFormat="1" applyFill="1" applyBorder="1" applyAlignment="1" applyProtection="1">
      <alignment horizontal="center" vertical="center"/>
      <protection locked="0"/>
    </xf>
    <xf numFmtId="165" fontId="4" fillId="4" borderId="10" xfId="0" applyNumberFormat="1" applyFont="1" applyFill="1" applyBorder="1" applyAlignment="1" applyProtection="1">
      <alignment horizontal="center" vertical="center" wrapText="1"/>
    </xf>
    <xf numFmtId="165" fontId="4" fillId="4" borderId="37" xfId="0" applyNumberFormat="1" applyFont="1" applyFill="1" applyBorder="1" applyAlignment="1" applyProtection="1">
      <alignment horizontal="center" vertical="center" wrapText="1"/>
    </xf>
    <xf numFmtId="166" fontId="0" fillId="6" borderId="9" xfId="0" applyNumberFormat="1" applyFont="1" applyFill="1" applyBorder="1" applyAlignment="1" applyProtection="1">
      <alignment horizontal="center" vertical="center"/>
      <protection locked="0"/>
    </xf>
    <xf numFmtId="166" fontId="0" fillId="6" borderId="5" xfId="0" applyNumberFormat="1" applyFill="1" applyBorder="1" applyAlignment="1" applyProtection="1">
      <alignment horizontal="center" vertical="center"/>
      <protection locked="0"/>
    </xf>
    <xf numFmtId="166" fontId="0" fillId="6" borderId="14" xfId="0" applyNumberFormat="1" applyFill="1" applyBorder="1" applyAlignment="1" applyProtection="1">
      <alignment horizontal="center" vertical="center"/>
      <protection locked="0"/>
    </xf>
    <xf numFmtId="0" fontId="12" fillId="0" borderId="0" xfId="1"/>
    <xf numFmtId="168" fontId="5" fillId="5" borderId="17" xfId="0" applyNumberFormat="1" applyFont="1" applyFill="1" applyBorder="1" applyAlignment="1" applyProtection="1">
      <alignment horizontal="center" vertical="center" wrapText="1"/>
    </xf>
    <xf numFmtId="168" fontId="5" fillId="5" borderId="48" xfId="0" applyNumberFormat="1" applyFont="1" applyFill="1" applyBorder="1" applyAlignment="1" applyProtection="1">
      <alignment horizontal="center" vertical="center" wrapText="1"/>
    </xf>
    <xf numFmtId="168" fontId="5" fillId="5" borderId="39" xfId="0" applyNumberFormat="1" applyFont="1" applyFill="1" applyBorder="1" applyAlignment="1" applyProtection="1">
      <alignment horizontal="center" vertical="center" wrapText="1"/>
    </xf>
    <xf numFmtId="168" fontId="5" fillId="5" borderId="18" xfId="0" applyNumberFormat="1" applyFont="1" applyFill="1" applyBorder="1" applyAlignment="1" applyProtection="1">
      <alignment horizontal="center" vertical="center" wrapText="1"/>
    </xf>
    <xf numFmtId="168" fontId="1" fillId="4" borderId="4" xfId="0" applyNumberFormat="1" applyFont="1" applyFill="1" applyBorder="1" applyAlignment="1" applyProtection="1">
      <alignment horizontal="center" vertical="center"/>
    </xf>
    <xf numFmtId="164" fontId="0" fillId="4" borderId="47" xfId="0" applyNumberFormat="1" applyFill="1" applyBorder="1" applyAlignment="1" applyProtection="1">
      <alignment horizontal="center" vertical="center"/>
    </xf>
    <xf numFmtId="164" fontId="0" fillId="4" borderId="45" xfId="0" applyNumberFormat="1" applyFill="1" applyBorder="1" applyAlignment="1" applyProtection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</xf>
    <xf numFmtId="165" fontId="0" fillId="4" borderId="10" xfId="0" applyNumberFormat="1" applyFont="1" applyFill="1" applyBorder="1" applyAlignment="1" applyProtection="1">
      <alignment horizontal="center" vertical="center"/>
    </xf>
    <xf numFmtId="165" fontId="0" fillId="4" borderId="12" xfId="0" applyNumberFormat="1" applyFont="1" applyFill="1" applyBorder="1" applyAlignment="1" applyProtection="1">
      <alignment horizontal="center" vertical="center"/>
    </xf>
    <xf numFmtId="165" fontId="0" fillId="4" borderId="1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4" fillId="4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2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9" fillId="4" borderId="21" xfId="0" applyFont="1" applyFill="1" applyBorder="1" applyAlignment="1" applyProtection="1">
      <alignment horizontal="center" vertical="center"/>
    </xf>
    <xf numFmtId="0" fontId="9" fillId="4" borderId="22" xfId="0" applyFont="1" applyFill="1" applyBorder="1" applyAlignment="1" applyProtection="1">
      <alignment horizontal="center" vertical="center"/>
    </xf>
    <xf numFmtId="0" fontId="9" fillId="4" borderId="25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4" fillId="6" borderId="35" xfId="0" applyFont="1" applyFill="1" applyBorder="1" applyAlignment="1" applyProtection="1">
      <alignment horizontal="center" vertical="center" wrapText="1"/>
      <protection locked="0"/>
    </xf>
    <xf numFmtId="0" fontId="4" fillId="6" borderId="36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</xf>
    <xf numFmtId="165" fontId="11" fillId="6" borderId="42" xfId="0" applyNumberFormat="1" applyFont="1" applyFill="1" applyBorder="1" applyAlignment="1" applyProtection="1">
      <alignment horizontal="center" vertical="center"/>
      <protection locked="0"/>
    </xf>
    <xf numFmtId="165" fontId="11" fillId="6" borderId="20" xfId="0" applyNumberFormat="1" applyFont="1" applyFill="1" applyBorder="1" applyAlignment="1" applyProtection="1">
      <alignment horizontal="center" vertical="center"/>
      <protection locked="0"/>
    </xf>
    <xf numFmtId="165" fontId="11" fillId="6" borderId="44" xfId="0" applyNumberFormat="1" applyFont="1" applyFill="1" applyBorder="1" applyAlignment="1" applyProtection="1">
      <alignment horizontal="center" vertical="center"/>
      <protection locked="0"/>
    </xf>
    <xf numFmtId="165" fontId="11" fillId="6" borderId="30" xfId="0" applyNumberFormat="1" applyFont="1" applyFill="1" applyBorder="1" applyAlignment="1" applyProtection="1">
      <alignment horizontal="center" vertical="center"/>
      <protection locked="0"/>
    </xf>
    <xf numFmtId="49" fontId="0" fillId="5" borderId="11" xfId="0" applyNumberFormat="1" applyFont="1" applyFill="1" applyBorder="1" applyAlignment="1" applyProtection="1">
      <alignment horizontal="center" vertical="center"/>
    </xf>
    <xf numFmtId="49" fontId="0" fillId="5" borderId="12" xfId="0" applyNumberFormat="1" applyFont="1" applyFill="1" applyBorder="1" applyAlignment="1" applyProtection="1">
      <alignment horizontal="center" vertical="center"/>
    </xf>
    <xf numFmtId="49" fontId="0" fillId="5" borderId="13" xfId="0" applyNumberFormat="1" applyFont="1" applyFill="1" applyBorder="1" applyAlignment="1" applyProtection="1">
      <alignment horizontal="center" vertical="center"/>
    </xf>
    <xf numFmtId="49" fontId="0" fillId="5" borderId="15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1" fillId="6" borderId="44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0" fillId="6" borderId="14" xfId="0" applyFont="1" applyFill="1" applyBorder="1" applyAlignment="1" applyProtection="1">
      <alignment horizontal="center" vertical="center"/>
      <protection locked="0"/>
    </xf>
    <xf numFmtId="0" fontId="0" fillId="6" borderId="14" xfId="0" quotePrefix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5" borderId="42" xfId="0" applyFont="1" applyFill="1" applyBorder="1" applyAlignment="1" applyProtection="1">
      <alignment horizontal="center" vertical="center"/>
    </xf>
    <xf numFmtId="0" fontId="1" fillId="5" borderId="20" xfId="0" applyFont="1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  <protection locked="0"/>
    </xf>
    <xf numFmtId="167" fontId="0" fillId="6" borderId="14" xfId="0" applyNumberFormat="1" applyFill="1" applyBorder="1" applyAlignment="1" applyProtection="1">
      <alignment horizontal="center" vertical="center"/>
      <protection locked="0"/>
    </xf>
    <xf numFmtId="167" fontId="0" fillId="6" borderId="15" xfId="0" applyNumberFormat="1" applyFill="1" applyBorder="1" applyAlignment="1" applyProtection="1">
      <alignment horizontal="center" vertical="center"/>
      <protection locked="0"/>
    </xf>
    <xf numFmtId="0" fontId="1" fillId="5" borderId="40" xfId="0" applyFont="1" applyFill="1" applyBorder="1" applyAlignment="1" applyProtection="1">
      <alignment horizontal="center" vertical="center"/>
    </xf>
    <xf numFmtId="0" fontId="1" fillId="5" borderId="41" xfId="0" applyFont="1" applyFill="1" applyBorder="1" applyAlignment="1" applyProtection="1">
      <alignment horizontal="center" vertical="center"/>
    </xf>
    <xf numFmtId="0" fontId="1" fillId="5" borderId="30" xfId="0" applyFont="1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/>
    </xf>
    <xf numFmtId="0" fontId="1" fillId="5" borderId="27" xfId="0" applyFont="1" applyFill="1" applyBorder="1" applyAlignment="1" applyProtection="1">
      <alignment horizontal="center" vertical="center"/>
    </xf>
    <xf numFmtId="14" fontId="1" fillId="5" borderId="8" xfId="0" applyNumberFormat="1" applyFont="1" applyFill="1" applyBorder="1" applyAlignment="1" applyProtection="1">
      <alignment horizontal="center" vertical="center"/>
    </xf>
    <xf numFmtId="14" fontId="1" fillId="5" borderId="11" xfId="0" applyNumberFormat="1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14" fontId="1" fillId="5" borderId="32" xfId="0" applyNumberFormat="1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14" fontId="1" fillId="5" borderId="13" xfId="0" applyNumberFormat="1" applyFont="1" applyFill="1" applyBorder="1" applyAlignment="1" applyProtection="1">
      <alignment horizontal="center" vertical="center"/>
    </xf>
    <xf numFmtId="0" fontId="1" fillId="5" borderId="27" xfId="0" applyFont="1" applyFill="1" applyBorder="1" applyAlignment="1" applyProtection="1">
      <alignment horizontal="center" vertical="center" wrapText="1"/>
    </xf>
    <xf numFmtId="0" fontId="1" fillId="5" borderId="42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0" fillId="6" borderId="9" xfId="0" quotePrefix="1" applyFont="1" applyFill="1" applyBorder="1" applyAlignment="1" applyProtection="1">
      <alignment horizontal="center" vertical="center"/>
      <protection locked="0"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49" fontId="0" fillId="5" borderId="8" xfId="0" applyNumberFormat="1" applyFont="1" applyFill="1" applyBorder="1" applyAlignment="1" applyProtection="1">
      <alignment horizontal="center" vertical="center"/>
    </xf>
    <xf numFmtId="49" fontId="0" fillId="5" borderId="10" xfId="0" applyNumberFormat="1" applyFont="1" applyFill="1" applyBorder="1" applyAlignment="1" applyProtection="1">
      <alignment horizontal="center" vertical="center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center" vertical="center"/>
    </xf>
    <xf numFmtId="0" fontId="1" fillId="5" borderId="36" xfId="0" applyFont="1" applyFill="1" applyBorder="1" applyAlignment="1" applyProtection="1">
      <alignment horizontal="center" vertical="center"/>
    </xf>
    <xf numFmtId="0" fontId="0" fillId="6" borderId="5" xfId="0" quotePrefix="1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2"/>
  <sheetViews>
    <sheetView tabSelected="1" view="pageBreakPreview" zoomScale="115" zoomScaleNormal="100" zoomScaleSheetLayoutView="115" workbookViewId="0">
      <selection activeCell="H16" sqref="H16:I16"/>
    </sheetView>
  </sheetViews>
  <sheetFormatPr baseColWidth="10" defaultColWidth="11.42578125" defaultRowHeight="15" x14ac:dyDescent="0.25"/>
  <cols>
    <col min="1" max="1" width="1.5703125" style="5" customWidth="1"/>
    <col min="2" max="2" width="23.5703125" style="5" customWidth="1"/>
    <col min="3" max="4" width="10.28515625" style="5" customWidth="1"/>
    <col min="5" max="5" width="13.140625" style="5" customWidth="1"/>
    <col min="6" max="8" width="7.28515625" style="5" customWidth="1"/>
    <col min="9" max="9" width="6.7109375" style="5" customWidth="1"/>
    <col min="10" max="10" width="11.140625" style="5" customWidth="1"/>
    <col min="11" max="16384" width="11.42578125" style="5"/>
  </cols>
  <sheetData>
    <row r="1" spans="2:14" ht="9.9499999999999993" customHeight="1" thickBot="1" x14ac:dyDescent="0.3"/>
    <row r="2" spans="2:14" ht="27.75" customHeight="1" thickBot="1" x14ac:dyDescent="0.3">
      <c r="B2" s="115" t="s">
        <v>29</v>
      </c>
      <c r="C2" s="116"/>
      <c r="D2" s="116"/>
      <c r="E2" s="116"/>
      <c r="F2" s="116"/>
      <c r="G2" s="116"/>
      <c r="H2" s="116"/>
      <c r="I2" s="116"/>
      <c r="J2" s="117"/>
    </row>
    <row r="3" spans="2:14" ht="9.9499999999999993" customHeight="1" thickBot="1" x14ac:dyDescent="0.3"/>
    <row r="4" spans="2:14" ht="17.100000000000001" customHeight="1" thickBot="1" x14ac:dyDescent="0.3">
      <c r="B4" s="125" t="s">
        <v>0</v>
      </c>
      <c r="C4" s="126"/>
      <c r="D4" s="126"/>
      <c r="E4" s="126"/>
      <c r="F4" s="126"/>
      <c r="G4" s="126"/>
      <c r="H4" s="126"/>
      <c r="I4" s="126"/>
      <c r="J4" s="104"/>
    </row>
    <row r="5" spans="2:14" ht="15" customHeight="1" x14ac:dyDescent="0.25">
      <c r="B5" s="6" t="s">
        <v>4</v>
      </c>
      <c r="C5" s="135"/>
      <c r="D5" s="135"/>
      <c r="E5" s="135"/>
      <c r="F5" s="135"/>
      <c r="G5" s="135"/>
      <c r="H5" s="135"/>
      <c r="I5" s="135"/>
      <c r="J5" s="136"/>
    </row>
    <row r="6" spans="2:14" ht="15" customHeight="1" x14ac:dyDescent="0.25">
      <c r="B6" s="7" t="s">
        <v>1</v>
      </c>
      <c r="C6" s="81"/>
      <c r="D6" s="81"/>
      <c r="E6" s="81"/>
      <c r="F6" s="81"/>
      <c r="G6" s="81"/>
      <c r="H6" s="81"/>
      <c r="I6" s="81"/>
      <c r="J6" s="129"/>
    </row>
    <row r="7" spans="2:14" ht="15" customHeight="1" x14ac:dyDescent="0.25">
      <c r="B7" s="7" t="s">
        <v>3</v>
      </c>
      <c r="C7" s="81"/>
      <c r="D7" s="81"/>
      <c r="E7" s="81"/>
      <c r="F7" s="81"/>
      <c r="G7" s="81"/>
      <c r="H7" s="81"/>
      <c r="I7" s="81"/>
      <c r="J7" s="129"/>
    </row>
    <row r="8" spans="2:14" ht="15" customHeight="1" x14ac:dyDescent="0.25">
      <c r="B8" s="7" t="s">
        <v>2</v>
      </c>
      <c r="C8" s="81"/>
      <c r="D8" s="81"/>
      <c r="E8" s="81"/>
      <c r="F8" s="81"/>
      <c r="G8" s="81"/>
      <c r="H8" s="81"/>
      <c r="I8" s="81"/>
      <c r="J8" s="129"/>
    </row>
    <row r="9" spans="2:14" ht="15" customHeight="1" thickBot="1" x14ac:dyDescent="0.3">
      <c r="B9" s="8" t="s">
        <v>5</v>
      </c>
      <c r="C9" s="130"/>
      <c r="D9" s="130"/>
      <c r="E9" s="130"/>
      <c r="F9" s="130"/>
      <c r="G9" s="130"/>
      <c r="H9" s="130"/>
      <c r="I9" s="130"/>
      <c r="J9" s="131"/>
    </row>
    <row r="10" spans="2:14" ht="9.9499999999999993" customHeight="1" thickBot="1" x14ac:dyDescent="0.3">
      <c r="B10" s="9"/>
      <c r="C10" s="10"/>
      <c r="D10" s="10"/>
      <c r="E10" s="10"/>
      <c r="F10" s="10"/>
      <c r="G10" s="10"/>
      <c r="H10" s="10"/>
      <c r="I10" s="10"/>
    </row>
    <row r="11" spans="2:14" ht="17.100000000000001" customHeight="1" thickBot="1" x14ac:dyDescent="0.3">
      <c r="B11" s="125" t="s">
        <v>14</v>
      </c>
      <c r="C11" s="126"/>
      <c r="D11" s="126"/>
      <c r="E11" s="126"/>
      <c r="F11" s="126"/>
      <c r="G11" s="126"/>
      <c r="H11" s="126"/>
      <c r="I11" s="126"/>
      <c r="J11" s="104"/>
    </row>
    <row r="12" spans="2:14" ht="15" customHeight="1" thickBot="1" x14ac:dyDescent="0.3">
      <c r="B12" s="132" t="s">
        <v>30</v>
      </c>
      <c r="C12" s="133"/>
      <c r="D12" s="133"/>
      <c r="E12" s="133"/>
      <c r="F12" s="133"/>
      <c r="G12" s="133"/>
      <c r="H12" s="133"/>
      <c r="I12" s="134"/>
      <c r="J12" s="11">
        <v>8</v>
      </c>
    </row>
    <row r="13" spans="2:14" ht="9.9499999999999993" customHeight="1" thickBot="1" x14ac:dyDescent="0.3">
      <c r="B13" s="9"/>
      <c r="C13" s="10"/>
      <c r="D13" s="10"/>
      <c r="E13" s="10"/>
      <c r="F13" s="10"/>
      <c r="G13" s="10"/>
      <c r="H13" s="10"/>
      <c r="I13" s="10"/>
      <c r="N13" s="50"/>
    </row>
    <row r="14" spans="2:14" ht="17.100000000000001" customHeight="1" thickBot="1" x14ac:dyDescent="0.3">
      <c r="B14" s="125" t="s">
        <v>15</v>
      </c>
      <c r="C14" s="126"/>
      <c r="D14" s="126"/>
      <c r="E14" s="126"/>
      <c r="F14" s="126"/>
      <c r="G14" s="126"/>
      <c r="H14" s="126"/>
      <c r="I14" s="126"/>
      <c r="J14" s="104"/>
    </row>
    <row r="15" spans="2:14" s="12" customFormat="1" ht="30" customHeight="1" thickBot="1" x14ac:dyDescent="0.3">
      <c r="B15" s="13" t="s">
        <v>6</v>
      </c>
      <c r="C15" s="145" t="s">
        <v>7</v>
      </c>
      <c r="D15" s="145"/>
      <c r="E15" s="14" t="s">
        <v>8</v>
      </c>
      <c r="F15" s="145" t="s">
        <v>17</v>
      </c>
      <c r="G15" s="145"/>
      <c r="H15" s="146" t="s">
        <v>16</v>
      </c>
      <c r="I15" s="147"/>
      <c r="J15" s="15" t="s">
        <v>13</v>
      </c>
    </row>
    <row r="16" spans="2:14" ht="15" customHeight="1" x14ac:dyDescent="0.25">
      <c r="B16" s="1"/>
      <c r="C16" s="148"/>
      <c r="D16" s="148"/>
      <c r="E16" s="47"/>
      <c r="F16" s="148"/>
      <c r="G16" s="148"/>
      <c r="H16" s="149"/>
      <c r="I16" s="148"/>
      <c r="J16" s="59" t="str">
        <f>(IF(ISBLANK(F16),(IF(ISBLANK(H16),"",(IF(H16="Libre -18 ans",150,IF(H16="Libre +18 ans",170,""))))),IF(ISBLANK(H16),IF(F16="Ourson",110,220),"ERREUR")))</f>
        <v/>
      </c>
    </row>
    <row r="17" spans="2:17" ht="15" customHeight="1" x14ac:dyDescent="0.25">
      <c r="B17" s="2"/>
      <c r="C17" s="81"/>
      <c r="D17" s="81"/>
      <c r="E17" s="48"/>
      <c r="F17" s="150"/>
      <c r="G17" s="150"/>
      <c r="H17" s="158"/>
      <c r="I17" s="150"/>
      <c r="J17" s="60" t="str">
        <f t="shared" ref="J17:J21" si="0">(IF(ISBLANK(F17),(IF(ISBLANK(H17),"",(IF(H17="Libre -18 ans",150,IF(H17="Libre +18 ans",170,""))))),IF(ISBLANK(H17),IF(F17="Ourson",110,220),"ERREUR")))</f>
        <v/>
      </c>
    </row>
    <row r="18" spans="2:17" ht="15" customHeight="1" x14ac:dyDescent="0.25">
      <c r="B18" s="2"/>
      <c r="C18" s="81"/>
      <c r="D18" s="81"/>
      <c r="E18" s="48"/>
      <c r="F18" s="150"/>
      <c r="G18" s="150"/>
      <c r="H18" s="158"/>
      <c r="I18" s="150"/>
      <c r="J18" s="60" t="str">
        <f t="shared" si="0"/>
        <v/>
      </c>
    </row>
    <row r="19" spans="2:17" ht="15" customHeight="1" x14ac:dyDescent="0.25">
      <c r="B19" s="2"/>
      <c r="C19" s="81"/>
      <c r="D19" s="81"/>
      <c r="E19" s="48"/>
      <c r="F19" s="150"/>
      <c r="G19" s="150"/>
      <c r="H19" s="158"/>
      <c r="I19" s="150"/>
      <c r="J19" s="60" t="str">
        <f t="shared" si="0"/>
        <v/>
      </c>
    </row>
    <row r="20" spans="2:17" ht="15" customHeight="1" x14ac:dyDescent="0.25">
      <c r="B20" s="2"/>
      <c r="C20" s="81"/>
      <c r="D20" s="81"/>
      <c r="E20" s="48"/>
      <c r="F20" s="150"/>
      <c r="G20" s="150"/>
      <c r="H20" s="158"/>
      <c r="I20" s="150"/>
      <c r="J20" s="60" t="str">
        <f t="shared" si="0"/>
        <v/>
      </c>
    </row>
    <row r="21" spans="2:17" ht="15" customHeight="1" thickBot="1" x14ac:dyDescent="0.3">
      <c r="B21" s="3"/>
      <c r="C21" s="151"/>
      <c r="D21" s="151"/>
      <c r="E21" s="49"/>
      <c r="F21" s="123"/>
      <c r="G21" s="123"/>
      <c r="H21" s="124"/>
      <c r="I21" s="123"/>
      <c r="J21" s="61" t="str">
        <f t="shared" si="0"/>
        <v/>
      </c>
    </row>
    <row r="22" spans="2:17" ht="9.9499999999999993" customHeight="1" thickBot="1" x14ac:dyDescent="0.3"/>
    <row r="23" spans="2:17" ht="17.100000000000001" customHeight="1" thickBot="1" x14ac:dyDescent="0.3">
      <c r="B23" s="125" t="s">
        <v>9</v>
      </c>
      <c r="C23" s="126"/>
      <c r="D23" s="126"/>
      <c r="E23" s="126"/>
      <c r="F23" s="126"/>
      <c r="G23" s="126"/>
      <c r="H23" s="126"/>
      <c r="I23" s="126"/>
      <c r="J23" s="104"/>
    </row>
    <row r="24" spans="2:17" ht="15" customHeight="1" thickBot="1" x14ac:dyDescent="0.3">
      <c r="B24" s="16" t="s">
        <v>4</v>
      </c>
      <c r="C24" s="154"/>
      <c r="D24" s="155"/>
      <c r="E24" s="156" t="s">
        <v>1</v>
      </c>
      <c r="F24" s="157"/>
      <c r="G24" s="118"/>
      <c r="H24" s="119"/>
      <c r="I24" s="120"/>
      <c r="J24" s="17"/>
    </row>
    <row r="25" spans="2:17" ht="9.9499999999999993" customHeight="1" thickBot="1" x14ac:dyDescent="0.3">
      <c r="B25" s="18"/>
      <c r="C25" s="19"/>
      <c r="D25" s="19"/>
      <c r="E25" s="19"/>
      <c r="F25" s="19"/>
      <c r="G25" s="19"/>
      <c r="H25" s="19"/>
      <c r="I25" s="19"/>
      <c r="J25" s="20"/>
    </row>
    <row r="26" spans="2:17" ht="15" customHeight="1" thickBot="1" x14ac:dyDescent="0.3">
      <c r="B26" s="18"/>
      <c r="C26" s="137" t="s">
        <v>10</v>
      </c>
      <c r="D26" s="138"/>
      <c r="E26" s="138"/>
      <c r="F26" s="127" t="s">
        <v>11</v>
      </c>
      <c r="G26" s="128"/>
      <c r="H26" s="21"/>
      <c r="I26" s="21"/>
      <c r="J26" s="22" t="s">
        <v>13</v>
      </c>
    </row>
    <row r="27" spans="2:17" ht="15" customHeight="1" x14ac:dyDescent="0.25">
      <c r="B27" s="23" t="s">
        <v>31</v>
      </c>
      <c r="C27" s="139">
        <v>44933</v>
      </c>
      <c r="D27" s="105"/>
      <c r="E27" s="105"/>
      <c r="F27" s="94"/>
      <c r="G27" s="95"/>
      <c r="H27" s="152" t="s">
        <v>12</v>
      </c>
      <c r="I27" s="153"/>
      <c r="J27" s="26" t="str">
        <f>IF(ISBLANK(F27),"",IF(F27="Oui",0,2))</f>
        <v/>
      </c>
    </row>
    <row r="28" spans="2:17" ht="15" customHeight="1" x14ac:dyDescent="0.25">
      <c r="B28" s="24" t="s">
        <v>32</v>
      </c>
      <c r="C28" s="140">
        <v>44940</v>
      </c>
      <c r="D28" s="141"/>
      <c r="E28" s="141"/>
      <c r="F28" s="121"/>
      <c r="G28" s="122"/>
      <c r="H28" s="111" t="s">
        <v>12</v>
      </c>
      <c r="I28" s="112"/>
      <c r="J28" s="27" t="str">
        <f t="shared" ref="J28:J31" si="1">IF(ISBLANK(F28),"",IF(F28="Oui",0,2))</f>
        <v/>
      </c>
    </row>
    <row r="29" spans="2:17" ht="15" customHeight="1" x14ac:dyDescent="0.25">
      <c r="B29" s="24" t="s">
        <v>34</v>
      </c>
      <c r="C29" s="142">
        <v>44947</v>
      </c>
      <c r="D29" s="143"/>
      <c r="E29" s="143"/>
      <c r="F29" s="121"/>
      <c r="G29" s="122"/>
      <c r="H29" s="111" t="s">
        <v>12</v>
      </c>
      <c r="I29" s="112"/>
      <c r="J29" s="27" t="str">
        <f t="shared" si="1"/>
        <v/>
      </c>
    </row>
    <row r="30" spans="2:17" ht="15" customHeight="1" x14ac:dyDescent="0.25">
      <c r="B30" s="24" t="s">
        <v>33</v>
      </c>
      <c r="C30" s="140">
        <v>44954</v>
      </c>
      <c r="D30" s="141"/>
      <c r="E30" s="141"/>
      <c r="F30" s="121"/>
      <c r="G30" s="122"/>
      <c r="H30" s="111" t="s">
        <v>12</v>
      </c>
      <c r="I30" s="112"/>
      <c r="J30" s="27" t="str">
        <f t="shared" si="1"/>
        <v/>
      </c>
    </row>
    <row r="31" spans="2:17" ht="15" customHeight="1" thickBot="1" x14ac:dyDescent="0.3">
      <c r="B31" s="25" t="s">
        <v>35</v>
      </c>
      <c r="C31" s="144">
        <v>44961</v>
      </c>
      <c r="D31" s="106"/>
      <c r="E31" s="106"/>
      <c r="F31" s="100"/>
      <c r="G31" s="101"/>
      <c r="H31" s="113" t="s">
        <v>12</v>
      </c>
      <c r="I31" s="114"/>
      <c r="J31" s="28" t="str">
        <f t="shared" si="1"/>
        <v/>
      </c>
      <c r="L31" s="10"/>
      <c r="M31" s="10"/>
      <c r="N31" s="10"/>
      <c r="O31" s="10"/>
      <c r="P31" s="10"/>
      <c r="Q31" s="10"/>
    </row>
    <row r="32" spans="2:17" ht="9.9499999999999993" customHeight="1" thickBot="1" x14ac:dyDescent="0.3">
      <c r="L32" s="10"/>
      <c r="M32" s="10"/>
      <c r="N32" s="10"/>
      <c r="O32" s="10"/>
      <c r="P32" s="10"/>
      <c r="Q32" s="10"/>
    </row>
    <row r="33" spans="2:17" ht="17.100000000000001" customHeight="1" thickBot="1" x14ac:dyDescent="0.3">
      <c r="B33" s="77" t="s">
        <v>20</v>
      </c>
      <c r="C33" s="78"/>
      <c r="D33" s="78"/>
      <c r="E33" s="78"/>
      <c r="F33" s="78"/>
      <c r="G33" s="78"/>
      <c r="H33" s="78"/>
      <c r="I33" s="78"/>
      <c r="J33" s="79"/>
      <c r="L33" s="10"/>
      <c r="M33" s="10"/>
      <c r="N33" s="10"/>
      <c r="O33" s="10"/>
      <c r="P33" s="10"/>
      <c r="Q33" s="10"/>
    </row>
    <row r="34" spans="2:17" s="12" customFormat="1" ht="30" customHeight="1" thickBot="1" x14ac:dyDescent="0.3">
      <c r="B34" s="31" t="s">
        <v>6</v>
      </c>
      <c r="C34" s="83" t="s">
        <v>7</v>
      </c>
      <c r="D34" s="83"/>
      <c r="E34" s="29" t="s">
        <v>8</v>
      </c>
      <c r="F34" s="30" t="s">
        <v>18</v>
      </c>
      <c r="G34" s="82" t="s">
        <v>21</v>
      </c>
      <c r="H34" s="83"/>
      <c r="I34" s="32" t="s">
        <v>19</v>
      </c>
      <c r="J34" s="29" t="s">
        <v>28</v>
      </c>
      <c r="L34" s="39"/>
      <c r="M34" s="40"/>
      <c r="N34" s="40"/>
      <c r="O34" s="40"/>
      <c r="P34" s="40"/>
      <c r="Q34" s="39"/>
    </row>
    <row r="35" spans="2:17" x14ac:dyDescent="0.25">
      <c r="B35" s="4"/>
      <c r="C35" s="80"/>
      <c r="D35" s="80"/>
      <c r="E35" s="42"/>
      <c r="F35" s="51">
        <v>6.5</v>
      </c>
      <c r="G35" s="84"/>
      <c r="H35" s="85"/>
      <c r="I35" s="45" t="str">
        <f>IF(ISBLANK(G35),"",IF(G35="Bénéficiaire",0,IF(G35="Individuelle",11,IF(G35="Familiale",19,""))))</f>
        <v/>
      </c>
      <c r="J35" s="56" t="str">
        <f>IF(ISBLANK(B35),"",IF(G35="",F35,F35+I35))</f>
        <v/>
      </c>
      <c r="L35" s="10"/>
      <c r="M35" s="10"/>
      <c r="N35" s="10"/>
      <c r="O35" s="10"/>
      <c r="P35" s="10"/>
      <c r="Q35" s="10"/>
    </row>
    <row r="36" spans="2:17" x14ac:dyDescent="0.25">
      <c r="B36" s="2"/>
      <c r="C36" s="81"/>
      <c r="D36" s="81"/>
      <c r="E36" s="43"/>
      <c r="F36" s="54">
        <v>6.5</v>
      </c>
      <c r="G36" s="86"/>
      <c r="H36" s="87"/>
      <c r="I36" s="65" t="str">
        <f t="shared" ref="I36:I38" si="2">IF(ISBLANK(G36),"",IF(G36="Bénéficiaire",0,IF(G36="Individuelle",11,IF(G36="Familiale",19,""))))</f>
        <v/>
      </c>
      <c r="J36" s="57" t="str">
        <f t="shared" ref="J36:J38" si="3">IF(ISBLANK(B36),"",IF(G36="",F36,F36+I36))</f>
        <v/>
      </c>
      <c r="L36" s="10"/>
      <c r="M36" s="10"/>
      <c r="N36" s="10"/>
      <c r="O36" s="10"/>
      <c r="P36" s="10"/>
      <c r="Q36" s="10"/>
    </row>
    <row r="37" spans="2:17" x14ac:dyDescent="0.25">
      <c r="B37" s="2"/>
      <c r="C37" s="81"/>
      <c r="D37" s="81"/>
      <c r="E37" s="43"/>
      <c r="F37" s="52">
        <v>6.5</v>
      </c>
      <c r="G37" s="86"/>
      <c r="H37" s="87"/>
      <c r="I37" s="65" t="str">
        <f t="shared" si="2"/>
        <v/>
      </c>
      <c r="J37" s="57" t="str">
        <f t="shared" si="3"/>
        <v/>
      </c>
      <c r="L37" s="10"/>
      <c r="M37" s="10"/>
      <c r="N37" s="10"/>
      <c r="O37" s="10"/>
      <c r="P37" s="10"/>
      <c r="Q37" s="10"/>
    </row>
    <row r="38" spans="2:17" ht="15.75" thickBot="1" x14ac:dyDescent="0.3">
      <c r="B38" s="3"/>
      <c r="C38" s="96"/>
      <c r="D38" s="97"/>
      <c r="E38" s="44"/>
      <c r="F38" s="53">
        <v>6.5</v>
      </c>
      <c r="G38" s="98"/>
      <c r="H38" s="99"/>
      <c r="I38" s="46" t="str">
        <f t="shared" si="2"/>
        <v/>
      </c>
      <c r="J38" s="58" t="str">
        <f t="shared" si="3"/>
        <v/>
      </c>
      <c r="L38" s="10"/>
      <c r="M38" s="10"/>
      <c r="N38" s="10"/>
      <c r="O38" s="10"/>
      <c r="P38" s="10"/>
      <c r="Q38" s="10"/>
    </row>
    <row r="39" spans="2:17" s="33" customFormat="1" x14ac:dyDescent="0.25">
      <c r="B39" s="102" t="s">
        <v>38</v>
      </c>
      <c r="C39" s="102"/>
      <c r="D39" s="102"/>
      <c r="E39" s="102"/>
      <c r="F39" s="103"/>
      <c r="G39" s="103"/>
      <c r="H39" s="103"/>
      <c r="I39" s="19"/>
      <c r="J39" s="19"/>
      <c r="L39" s="19"/>
      <c r="M39" s="19"/>
      <c r="N39" s="19"/>
      <c r="O39" s="19"/>
      <c r="P39" s="19"/>
      <c r="Q39" s="19"/>
    </row>
    <row r="40" spans="2:17" ht="9.9499999999999993" customHeight="1" thickBot="1" x14ac:dyDescent="0.3">
      <c r="L40" s="41"/>
    </row>
    <row r="41" spans="2:17" ht="15" customHeight="1" thickBot="1" x14ac:dyDescent="0.3">
      <c r="G41" s="89" t="s">
        <v>23</v>
      </c>
      <c r="H41" s="90"/>
      <c r="I41" s="91"/>
      <c r="J41" s="55">
        <f>IF(OR(J16="ERREUR",J17="ERREUR",J18="ERREUR",J19="ERREUR",J20="ERREUR",J21="ERREUR"),"ERREUR",(J12+SUM(J16:J21)+SUM(J27:J31)+SUM(J35:J38)))</f>
        <v>8</v>
      </c>
    </row>
    <row r="42" spans="2:17" ht="15" customHeight="1" thickBot="1" x14ac:dyDescent="0.3">
      <c r="G42" s="34"/>
      <c r="H42" s="34"/>
      <c r="I42" s="35"/>
    </row>
    <row r="43" spans="2:17" ht="15" customHeight="1" thickBot="1" x14ac:dyDescent="0.3">
      <c r="B43" s="77" t="s">
        <v>27</v>
      </c>
      <c r="C43" s="78"/>
      <c r="D43" s="78"/>
      <c r="E43" s="78"/>
      <c r="F43" s="78"/>
      <c r="G43" s="78"/>
      <c r="H43" s="78"/>
      <c r="I43" s="78"/>
      <c r="J43" s="104"/>
    </row>
    <row r="44" spans="2:17" ht="15" customHeight="1" x14ac:dyDescent="0.25">
      <c r="B44" s="92" t="s">
        <v>25</v>
      </c>
      <c r="C44" s="36" t="s">
        <v>26</v>
      </c>
      <c r="D44" s="94"/>
      <c r="E44" s="95"/>
      <c r="F44" s="92" t="s">
        <v>24</v>
      </c>
      <c r="G44" s="105"/>
      <c r="H44" s="105"/>
      <c r="I44" s="107"/>
      <c r="J44" s="108"/>
    </row>
    <row r="45" spans="2:17" ht="15" customHeight="1" thickBot="1" x14ac:dyDescent="0.3">
      <c r="B45" s="93"/>
      <c r="C45" s="37" t="s">
        <v>6</v>
      </c>
      <c r="D45" s="100"/>
      <c r="E45" s="101"/>
      <c r="F45" s="93"/>
      <c r="G45" s="106"/>
      <c r="H45" s="106"/>
      <c r="I45" s="109"/>
      <c r="J45" s="110"/>
    </row>
    <row r="46" spans="2:17" ht="6.75" customHeight="1" x14ac:dyDescent="0.25">
      <c r="B46" s="21"/>
      <c r="C46" s="21"/>
      <c r="D46" s="21"/>
      <c r="E46" s="21"/>
      <c r="F46" s="38"/>
      <c r="G46" s="34"/>
      <c r="H46" s="34"/>
      <c r="I46" s="35"/>
    </row>
    <row r="47" spans="2:17" ht="5.25" customHeight="1" x14ac:dyDescent="0.25"/>
    <row r="48" spans="2:17" ht="39" customHeight="1" thickBot="1" x14ac:dyDescent="0.3">
      <c r="B48" s="88" t="s">
        <v>22</v>
      </c>
      <c r="C48" s="88"/>
      <c r="D48" s="88"/>
      <c r="E48" s="88"/>
      <c r="F48" s="88"/>
      <c r="G48" s="88"/>
      <c r="H48" s="88"/>
      <c r="I48" s="88"/>
      <c r="J48" s="88"/>
    </row>
    <row r="49" spans="2:10" s="62" customFormat="1" ht="15" customHeight="1" thickBot="1" x14ac:dyDescent="0.3">
      <c r="F49" s="66" t="s">
        <v>36</v>
      </c>
      <c r="G49" s="67"/>
      <c r="H49" s="68"/>
      <c r="I49" s="69"/>
      <c r="J49" s="70"/>
    </row>
    <row r="50" spans="2:10" s="62" customFormat="1" ht="15.75" thickBot="1" x14ac:dyDescent="0.3">
      <c r="B50" s="63" t="s">
        <v>37</v>
      </c>
      <c r="C50" s="64"/>
      <c r="H50" s="71"/>
      <c r="I50" s="72"/>
      <c r="J50" s="73"/>
    </row>
    <row r="51" spans="2:10" s="62" customFormat="1" ht="15.75" thickBot="1" x14ac:dyDescent="0.3">
      <c r="H51" s="74"/>
      <c r="I51" s="75"/>
      <c r="J51" s="76"/>
    </row>
    <row r="52" spans="2:10" ht="15" customHeight="1" x14ac:dyDescent="0.25"/>
  </sheetData>
  <sheetProtection algorithmName="SHA-512" hashValue="pQjKcNc3yFjUYgkIRsjvWlRaLgA1R3AutQIjYaroERKUPXR4NGuPydwsDAOut39ShQURqA1XtV4j3GW07Sfb8g==" saltValue="L/SxRF3R3yIiM5AET2jmvQ==" spinCount="100000" sheet="1" objects="1" scenarios="1" selectLockedCells="1"/>
  <dataConsolidate/>
  <mergeCells count="74">
    <mergeCell ref="C19:D19"/>
    <mergeCell ref="C20:D20"/>
    <mergeCell ref="H17:I17"/>
    <mergeCell ref="F18:G18"/>
    <mergeCell ref="H18:I18"/>
    <mergeCell ref="F19:G19"/>
    <mergeCell ref="H19:I19"/>
    <mergeCell ref="F20:G20"/>
    <mergeCell ref="H20:I20"/>
    <mergeCell ref="C31:E31"/>
    <mergeCell ref="F15:G15"/>
    <mergeCell ref="H15:I15"/>
    <mergeCell ref="F16:G16"/>
    <mergeCell ref="H16:I16"/>
    <mergeCell ref="F17:G17"/>
    <mergeCell ref="F30:G30"/>
    <mergeCell ref="F31:G31"/>
    <mergeCell ref="C21:D21"/>
    <mergeCell ref="H27:I27"/>
    <mergeCell ref="C24:D24"/>
    <mergeCell ref="E24:F24"/>
    <mergeCell ref="C17:D17"/>
    <mergeCell ref="C18:D18"/>
    <mergeCell ref="C15:D15"/>
    <mergeCell ref="C16:D16"/>
    <mergeCell ref="C26:E26"/>
    <mergeCell ref="C27:E27"/>
    <mergeCell ref="C28:E28"/>
    <mergeCell ref="C29:E29"/>
    <mergeCell ref="C30:E30"/>
    <mergeCell ref="B12:I12"/>
    <mergeCell ref="B14:J14"/>
    <mergeCell ref="B4:J4"/>
    <mergeCell ref="C5:J5"/>
    <mergeCell ref="C6:J6"/>
    <mergeCell ref="C7:J7"/>
    <mergeCell ref="H30:I30"/>
    <mergeCell ref="H31:I31"/>
    <mergeCell ref="B2:J2"/>
    <mergeCell ref="G24:I24"/>
    <mergeCell ref="F27:G27"/>
    <mergeCell ref="F28:G28"/>
    <mergeCell ref="F29:G29"/>
    <mergeCell ref="H28:I28"/>
    <mergeCell ref="H29:I29"/>
    <mergeCell ref="F21:G21"/>
    <mergeCell ref="H21:I21"/>
    <mergeCell ref="B23:J23"/>
    <mergeCell ref="F26:G26"/>
    <mergeCell ref="C8:J8"/>
    <mergeCell ref="C9:J9"/>
    <mergeCell ref="B11:J11"/>
    <mergeCell ref="G38:H38"/>
    <mergeCell ref="D45:E45"/>
    <mergeCell ref="B39:H39"/>
    <mergeCell ref="B43:J43"/>
    <mergeCell ref="F44:H45"/>
    <mergeCell ref="I44:J45"/>
    <mergeCell ref="F49:G49"/>
    <mergeCell ref="H49:J51"/>
    <mergeCell ref="B33:J33"/>
    <mergeCell ref="C35:D35"/>
    <mergeCell ref="C36:D36"/>
    <mergeCell ref="G34:H34"/>
    <mergeCell ref="G35:H35"/>
    <mergeCell ref="G36:H36"/>
    <mergeCell ref="C34:D34"/>
    <mergeCell ref="B48:J48"/>
    <mergeCell ref="G41:I41"/>
    <mergeCell ref="B44:B45"/>
    <mergeCell ref="D44:E44"/>
    <mergeCell ref="C37:D37"/>
    <mergeCell ref="C38:D38"/>
    <mergeCell ref="G37:H37"/>
  </mergeCells>
  <conditionalFormatting sqref="J16:J21 J41">
    <cfRule type="containsText" dxfId="0" priority="1" operator="containsText" text="ERREUR">
      <formula>NOT(ISERROR(SEARCH("ERREUR",J16)))</formula>
    </cfRule>
  </conditionalFormatting>
  <dataValidations xWindow="456" yWindow="611" count="15">
    <dataValidation operator="lessThan" allowBlank="1" showInputMessage="1" showErrorMessage="1" error="Date non valide" promptTitle="format Date" prompt="jj/mm/aa" sqref="E35:E38" xr:uid="{00000000-0002-0000-0000-000000000000}"/>
    <dataValidation type="list" allowBlank="1" showInputMessage="1" showErrorMessage="1" promptTitle="niveau" prompt="du cours à passer cette année" sqref="F16:G21" xr:uid="{00000000-0002-0000-0000-000003000000}">
      <formula1>"Ourson,Flocon,1ère Etoile,2ème Etoile,3ème Etoile, Etoile Bronze,Etoile Or,Freeski,Snowboard 1,Snowboard 2,Snowboard 3"</formula1>
    </dataValidation>
    <dataValidation allowBlank="1" showInputMessage="1" showErrorMessage="1" promptTitle="Nom" prompt="Nom du représentant legal" sqref="C5:J5" xr:uid="{00000000-0002-0000-0000-000004000000}"/>
    <dataValidation allowBlank="1" showInputMessage="1" showErrorMessage="1" promptTitle="Prénom" prompt="Prénom du représentant legal" sqref="C6:J6" xr:uid="{00000000-0002-0000-0000-000005000000}"/>
    <dataValidation allowBlank="1" showInputMessage="1" showErrorMessage="1" promptTitle="Adresse" prompt="Adresse du représentant legal" sqref="C7:J7" xr:uid="{00000000-0002-0000-0000-000006000000}"/>
    <dataValidation allowBlank="1" showInputMessage="1" showErrorMessage="1" promptTitle="E-mail" prompt="pour toute correspondance" sqref="C8:J8" xr:uid="{00000000-0002-0000-0000-000007000000}"/>
    <dataValidation allowBlank="1" showInputMessage="1" showErrorMessage="1" promptTitle="Téléphone" prompt="Portable de préférence" sqref="C9:J9" xr:uid="{00000000-0002-0000-0000-000008000000}"/>
    <dataValidation type="list" allowBlank="1" showInputMessage="1" showErrorMessage="1" sqref="G35:H38" xr:uid="{00000000-0002-0000-0000-00000A000000}">
      <formula1>"Individuelle,Familiale,Bénéficiaire"</formula1>
    </dataValidation>
    <dataValidation type="list" allowBlank="1" showInputMessage="1" showErrorMessage="1" promptTitle="Nombre chèques" prompt="1 à 3" sqref="D44:E44" xr:uid="{00000000-0002-0000-0000-00000B000000}">
      <formula1>"1,2,3"</formula1>
    </dataValidation>
    <dataValidation allowBlank="1" showInputMessage="1" showErrorMessage="1" promptTitle="Nom" prompt="Nom sur le(s) chèque(s)" sqref="D45:E45" xr:uid="{00000000-0002-0000-0000-00000C000000}"/>
    <dataValidation type="list" allowBlank="1" showInputMessage="1" showErrorMessage="1" sqref="I44:J45" xr:uid="{00000000-0002-0000-0000-00000D000000}">
      <formula1>"X"</formula1>
    </dataValidation>
    <dataValidation type="date" operator="lessThan" allowBlank="1" showInputMessage="1" showErrorMessage="1" error="Date de naissance trop récente" prompt="jj/mmj/aa" sqref="E17:E21 E16" xr:uid="{00000000-0002-0000-0000-000010000000}">
      <formula1>43831</formula1>
    </dataValidation>
    <dataValidation operator="notBetween" allowBlank="1" showInputMessage="1" showErrorMessage="1" error="145 ou 205" promptTitle="Tarif" prompt="110€ -150€ -170€ ou 220€" sqref="J16:J21" xr:uid="{2A300BA3-0079-4C7E-9D04-B963844ED3DF}"/>
    <dataValidation type="list" allowBlank="1" showInputMessage="1" showErrorMessage="1" prompt="Ski libre -18 ans ou Ski libre +18 ans" sqref="H16:I21" xr:uid="{A928D278-B5E1-4247-B3D9-C4C9852195FB}">
      <formula1>"Libre -18 ans,Libre +18 ans"</formula1>
    </dataValidation>
    <dataValidation type="list" allowBlank="1" showInputMessage="1" showErrorMessage="1" promptTitle="Oui / Non" sqref="F27:G31" xr:uid="{00000000-0002-0000-0000-000009000000}">
      <formula1>"Oui,Non"</formula1>
    </dataValidation>
  </dataValidations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 DENAT</cp:lastModifiedBy>
  <cp:lastPrinted>2018-11-25T16:25:49Z</cp:lastPrinted>
  <dcterms:created xsi:type="dcterms:W3CDTF">2017-06-15T17:50:38Z</dcterms:created>
  <dcterms:modified xsi:type="dcterms:W3CDTF">2022-11-11T14:38:56Z</dcterms:modified>
</cp:coreProperties>
</file>